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yectos\Desarrollo\000000-FORMACION\000000-Formacion CAG\000061-Formacion CAG2026\2026AGR010_GPS_CARTODRUID\Temario\Dia_27\04_Aplicaciones Android movil\"/>
    </mc:Choice>
  </mc:AlternateContent>
  <xr:revisionPtr revIDLastSave="0" documentId="13_ncr:1_{14FC2BED-7598-4438-A345-5FCD9BB679B3}" xr6:coauthVersionLast="36" xr6:coauthVersionMax="36" xr10:uidLastSave="{00000000-0000-0000-0000-000000000000}"/>
  <bookViews>
    <workbookView xWindow="0" yWindow="0" windowWidth="28800" windowHeight="12225" xr2:uid="{95443B26-9779-4A22-A85F-8B547CC0A0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A23" i="1"/>
  <c r="B16" i="1"/>
  <c r="B17" i="1"/>
  <c r="B18" i="1"/>
  <c r="B19" i="1"/>
  <c r="B20" i="1"/>
  <c r="B15" i="1"/>
  <c r="A20" i="1"/>
  <c r="A16" i="1"/>
  <c r="A17" i="1"/>
  <c r="A18" i="1"/>
  <c r="A19" i="1"/>
  <c r="A15" i="1"/>
  <c r="F3" i="1"/>
  <c r="E9" i="1"/>
</calcChain>
</file>

<file path=xl/sharedStrings.xml><?xml version="1.0" encoding="utf-8"?>
<sst xmlns="http://schemas.openxmlformats.org/spreadsheetml/2006/main" count="27" uniqueCount="23">
  <si>
    <t>Longitud1</t>
  </si>
  <si>
    <t>Latitud1</t>
  </si>
  <si>
    <t>Latitud2</t>
  </si>
  <si>
    <t>Longitud2</t>
  </si>
  <si>
    <t>dif metros</t>
  </si>
  <si>
    <t>0 km</t>
  </si>
  <si>
    <t>85 km</t>
  </si>
  <si>
    <t>(111,32*cos(41,69))</t>
  </si>
  <si>
    <t>1 Lat (m)</t>
  </si>
  <si>
    <t>1 Log (m)</t>
  </si>
  <si>
    <t>0º</t>
  </si>
  <si>
    <t>40º</t>
  </si>
  <si>
    <t>90º</t>
  </si>
  <si>
    <t>1º</t>
  </si>
  <si>
    <t>Longitud 1º</t>
  </si>
  <si>
    <t>Formula</t>
  </si>
  <si>
    <t>Resultado</t>
  </si>
  <si>
    <t>Lat1-Lat2</t>
  </si>
  <si>
    <t>Lon1-Lon2</t>
  </si>
  <si>
    <t>111 km</t>
  </si>
  <si>
    <t>42º</t>
  </si>
  <si>
    <t>80º</t>
  </si>
  <si>
    <t>Latitud 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</si>
</sst>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0" fillId="3" borderId="1" xfId="0" applyFill="1" applyBorder="1"/>
    <xf numFmtId="0" fontId="0" fillId="4" borderId="2" xfId="0" applyFill="1" applyBorder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2" fontId="0" fillId="0" borderId="13" xfId="0" applyNumberForma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  <xf numFmtId="4" fontId="0" fillId="2" borderId="3" xfId="0" applyNumberFormat="1" applyFill="1" applyBorder="1"/>
    <xf numFmtId="4" fontId="0" fillId="0" borderId="3" xfId="0" applyNumberForma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164" fontId="0" fillId="0" borderId="3" xfId="0" applyNumberForma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A5A59-7251-40CB-8760-27D8F91F7DE0}">
  <dimension ref="A1:F23"/>
  <sheetViews>
    <sheetView tabSelected="1" workbookViewId="0">
      <selection activeCell="G32" sqref="G32"/>
    </sheetView>
  </sheetViews>
  <sheetFormatPr baseColWidth="10" defaultRowHeight="15" x14ac:dyDescent="0.25"/>
  <cols>
    <col min="1" max="4" width="22.5703125" customWidth="1"/>
    <col min="5" max="5" width="17.28515625" customWidth="1"/>
  </cols>
  <sheetData>
    <row r="1" spans="1:6" ht="15.75" thickBot="1" x14ac:dyDescent="0.3"/>
    <row r="2" spans="1:6" ht="15.75" thickBot="1" x14ac:dyDescent="0.3">
      <c r="A2" s="21" t="s">
        <v>22</v>
      </c>
      <c r="B2" s="22"/>
      <c r="C2" s="17" t="s">
        <v>14</v>
      </c>
      <c r="D2" s="18"/>
      <c r="E2" s="13" t="s">
        <v>15</v>
      </c>
      <c r="F2" s="14" t="s">
        <v>16</v>
      </c>
    </row>
    <row r="3" spans="1:6" ht="15.75" thickBot="1" x14ac:dyDescent="0.3">
      <c r="A3" s="23" t="s">
        <v>13</v>
      </c>
      <c r="B3" s="24" t="s">
        <v>19</v>
      </c>
      <c r="C3" s="19" t="s">
        <v>10</v>
      </c>
      <c r="D3" s="25" t="s">
        <v>19</v>
      </c>
      <c r="E3" s="7" t="s">
        <v>7</v>
      </c>
      <c r="F3" s="8">
        <f>(111.32*COS(RADIANS(41.69)))</f>
        <v>83.128685950060557</v>
      </c>
    </row>
    <row r="4" spans="1:6" x14ac:dyDescent="0.25">
      <c r="A4" s="6" t="s">
        <v>20</v>
      </c>
      <c r="B4" s="25" t="s">
        <v>19</v>
      </c>
      <c r="C4" s="19" t="s">
        <v>11</v>
      </c>
      <c r="D4" s="25" t="s">
        <v>6</v>
      </c>
    </row>
    <row r="5" spans="1:6" ht="15.75" thickBot="1" x14ac:dyDescent="0.3">
      <c r="A5" s="4" t="s">
        <v>21</v>
      </c>
      <c r="B5" s="26" t="s">
        <v>19</v>
      </c>
      <c r="C5" s="20" t="s">
        <v>12</v>
      </c>
      <c r="D5" s="26" t="s">
        <v>5</v>
      </c>
    </row>
    <row r="7" spans="1:6" ht="15.75" thickBot="1" x14ac:dyDescent="0.3"/>
    <row r="8" spans="1:6" ht="15.75" thickBot="1" x14ac:dyDescent="0.3">
      <c r="A8" s="13" t="s">
        <v>1</v>
      </c>
      <c r="B8" s="14" t="s">
        <v>0</v>
      </c>
      <c r="C8" s="13" t="s">
        <v>2</v>
      </c>
      <c r="D8" s="14" t="s">
        <v>3</v>
      </c>
      <c r="E8" s="9" t="s">
        <v>4</v>
      </c>
    </row>
    <row r="9" spans="1:6" ht="15.75" thickBot="1" x14ac:dyDescent="0.3">
      <c r="A9" s="2">
        <v>41.697769639999997</v>
      </c>
      <c r="B9" s="3">
        <v>-4.7104852800000003</v>
      </c>
      <c r="C9" s="2">
        <v>41.697772100000002</v>
      </c>
      <c r="D9" s="3">
        <v>-4.7104590999999996</v>
      </c>
      <c r="E9" s="10">
        <f>SQRT(((A9-C9)*111132)^2+((B9-D9)*111320*COS(RADIANS(A9)))^2)</f>
        <v>2.1931520597850671</v>
      </c>
    </row>
    <row r="13" spans="1:6" x14ac:dyDescent="0.25">
      <c r="A13" s="9" t="s">
        <v>8</v>
      </c>
      <c r="B13" s="9" t="s">
        <v>9</v>
      </c>
    </row>
    <row r="14" spans="1:6" x14ac:dyDescent="0.25">
      <c r="A14" s="11">
        <v>111100</v>
      </c>
      <c r="B14" s="11">
        <v>83130</v>
      </c>
      <c r="C14" s="5">
        <v>1</v>
      </c>
    </row>
    <row r="15" spans="1:6" x14ac:dyDescent="0.25">
      <c r="A15" s="12">
        <f t="shared" ref="A15:A20" si="0">$A$14*C15</f>
        <v>11110</v>
      </c>
      <c r="B15" s="12">
        <f>$B$14*C15</f>
        <v>8313</v>
      </c>
      <c r="C15" s="5">
        <v>0.1</v>
      </c>
    </row>
    <row r="16" spans="1:6" x14ac:dyDescent="0.25">
      <c r="A16" s="12">
        <f t="shared" si="0"/>
        <v>1111</v>
      </c>
      <c r="B16" s="12">
        <f t="shared" ref="B16:B20" si="1">$B$14*C16</f>
        <v>831.30000000000007</v>
      </c>
      <c r="C16" s="5">
        <v>0.01</v>
      </c>
    </row>
    <row r="17" spans="1:3" x14ac:dyDescent="0.25">
      <c r="A17" s="12">
        <f t="shared" si="0"/>
        <v>111.10000000000001</v>
      </c>
      <c r="B17" s="12">
        <f t="shared" si="1"/>
        <v>83.13</v>
      </c>
      <c r="C17" s="5">
        <v>1E-3</v>
      </c>
    </row>
    <row r="18" spans="1:3" x14ac:dyDescent="0.25">
      <c r="A18" s="12">
        <f t="shared" si="0"/>
        <v>11.110000000000001</v>
      </c>
      <c r="B18" s="12">
        <f t="shared" si="1"/>
        <v>8.3130000000000006</v>
      </c>
      <c r="C18" s="5">
        <v>1E-4</v>
      </c>
    </row>
    <row r="19" spans="1:3" x14ac:dyDescent="0.25">
      <c r="A19" s="12">
        <f t="shared" si="0"/>
        <v>1.111</v>
      </c>
      <c r="B19" s="12">
        <f t="shared" si="1"/>
        <v>0.83130000000000004</v>
      </c>
      <c r="C19" s="5">
        <v>1.0000000000000001E-5</v>
      </c>
    </row>
    <row r="20" spans="1:3" x14ac:dyDescent="0.25">
      <c r="A20" s="12">
        <f t="shared" si="0"/>
        <v>0.11109999999999999</v>
      </c>
      <c r="B20" s="12">
        <f t="shared" si="1"/>
        <v>8.3129999999999996E-2</v>
      </c>
      <c r="C20" s="5">
        <v>9.9999999999999995E-7</v>
      </c>
    </row>
    <row r="21" spans="1:3" x14ac:dyDescent="0.25">
      <c r="A21" s="1"/>
      <c r="B21" s="1"/>
    </row>
    <row r="22" spans="1:3" x14ac:dyDescent="0.25">
      <c r="A22" s="15" t="s">
        <v>17</v>
      </c>
      <c r="B22" s="15" t="s">
        <v>18</v>
      </c>
      <c r="C22" s="9" t="s">
        <v>4</v>
      </c>
    </row>
    <row r="23" spans="1:3" x14ac:dyDescent="0.25">
      <c r="A23" s="16">
        <f>A9-C9</f>
        <v>-2.4600000045893466E-6</v>
      </c>
      <c r="B23" s="16">
        <f>B9-D9</f>
        <v>-2.6180000000763926E-5</v>
      </c>
      <c r="C23" s="10">
        <f>SQRT(((A23)*111132)^2+((B23)*111320*COS(RADIANS($A$9)))^2)</f>
        <v>2.1931520597850671</v>
      </c>
    </row>
  </sheetData>
  <mergeCells count="2">
    <mergeCell ref="A2:B2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de Blanco Medina</dc:creator>
  <cp:lastModifiedBy>Vicente de Blanco Medina</cp:lastModifiedBy>
  <dcterms:created xsi:type="dcterms:W3CDTF">2026-04-21T11:05:05Z</dcterms:created>
  <dcterms:modified xsi:type="dcterms:W3CDTF">2026-04-24T09:33:55Z</dcterms:modified>
</cp:coreProperties>
</file>